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<sst xmlns="http://schemas.openxmlformats.org/spreadsheetml/2006/main" count="123" uniqueCount="123">
  <si>
    <t>Приложение № 5</t>
  </si>
  <si>
    <t>к приказу ТФОМС от 29.08.2014 г. № 436</t>
  </si>
  <si>
    <t>Предварительные объемы оказания медицинской помощи в 2015 год</t>
  </si>
  <si>
    <t>№ п/п</t>
  </si>
  <si>
    <t>Медицинская организация</t>
  </si>
  <si>
    <t>Стационар</t>
  </si>
  <si>
    <t>Дневной стационар</t>
  </si>
  <si>
    <t xml:space="preserve">Обращения </t>
  </si>
  <si>
    <t>Посещения</t>
  </si>
  <si>
    <t>Неотложная помощь</t>
  </si>
  <si>
    <t>Скорая помощь</t>
  </si>
  <si>
    <t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</t>
  </si>
  <si>
    <t xml:space="preserve">Повторное посещение специалистов центра для динамического наблюдения) </t>
  </si>
  <si>
    <t>Школа для беременных</t>
  </si>
  <si>
    <t>Школа для пациентов с сахарным диабетом</t>
  </si>
  <si>
    <t>Школа для больных с артериальной гипертензией</t>
  </si>
  <si>
    <t>Школа для больных с сердечной недостаточностью</t>
  </si>
  <si>
    <t>Школа для пациентов, находящихся на хроническом гемодиализе</t>
  </si>
  <si>
    <t>Школа для больных с бронхиальной астмой</t>
  </si>
  <si>
    <t>Школа для больных с заболеваниями суставов и позвоночника</t>
  </si>
  <si>
    <t>Школа для пациентов с трансплантированным органом</t>
  </si>
  <si>
    <t>Школа для эндокринологических пациентов с нарушениями роста</t>
  </si>
  <si>
    <t>Кардиотокография плода</t>
  </si>
  <si>
    <t>Ультразвуковое исследование плода</t>
  </si>
  <si>
    <t>Ультразвуковое и дуплексное сканирование сердца и сосудов плода (на аппарате экспертного класса)</t>
  </si>
  <si>
    <t>гемодиализ</t>
  </si>
  <si>
    <t>перитониального диализ</t>
  </si>
  <si>
    <t>гемодиафильтрации</t>
  </si>
  <si>
    <t>Коронарография</t>
  </si>
  <si>
    <t>Коронарошунтография</t>
  </si>
  <si>
    <t>Чрезвенозная катетеризация сердца</t>
  </si>
  <si>
    <t>Вентрикулография сердца</t>
  </si>
  <si>
    <t>Ангиография легочной артерии и ее ветвей</t>
  </si>
  <si>
    <t>Флебография нижней полой вены</t>
  </si>
  <si>
    <t>Установка венозного фильтра (кава-фильтра)</t>
  </si>
  <si>
    <t>ЭКО</t>
  </si>
  <si>
    <t>Специализированные медицинкие организации</t>
  </si>
  <si>
    <t xml:space="preserve">ОГБУЗ "Костромская областная клиническая больница" </t>
  </si>
  <si>
    <t>ОГБУЗ "Костромская областная детская больница"</t>
  </si>
  <si>
    <t>ОГБУЗ "Костромской областной госпиталь для ветеранов войн"</t>
  </si>
  <si>
    <t>ОГБУЗ "Костромкой онкологический диспансер"</t>
  </si>
  <si>
    <t>ОГБУЗ "Костромской центр специализированных видов медицинской помощи"</t>
  </si>
  <si>
    <t>ОГБУЗ "Костромская областная стоматологическая поликлиника"</t>
  </si>
  <si>
    <t>ОГБУЗ Центр охраны здоровья семьи и репродукции Костромской области "Центр матери и ребенка"</t>
  </si>
  <si>
    <t>ИТОГО по специализированным медицинким организациям</t>
  </si>
  <si>
    <t>Костромской округ №1</t>
  </si>
  <si>
    <t>ОГБУЗ "Окружная больница Костромского округа № 1"</t>
  </si>
  <si>
    <t>ОГБУЗ "Городская больница г.Костромы"</t>
  </si>
  <si>
    <t>ОГБУЗ "Родильный дом г.Костромы"</t>
  </si>
  <si>
    <t>ОГБУЗ "Городская поликлиника взрослых №4 г.Костромы"</t>
  </si>
  <si>
    <t>ОГБУЗ "Стоматологическая поликлиника № 1 города Костромы"</t>
  </si>
  <si>
    <t>ОГБУЗ "Станция скорой медицинской помощи г.Костромы"</t>
  </si>
  <si>
    <t>ОГБУЗ "Центр восстановительной медицины и реабилитации для детей"</t>
  </si>
  <si>
    <t>ИТОГО по костромскому округу №1</t>
  </si>
  <si>
    <t>Костромской округ №2</t>
  </si>
  <si>
    <t>ОГБУЗ "Окружная больница Костромского округа № 2"</t>
  </si>
  <si>
    <t>ОГБУЗ "Волгореченская городская больница"</t>
  </si>
  <si>
    <t>ОГБУЗ "Нерехтская центральная районная больница"</t>
  </si>
  <si>
    <t>ОГБУЗ "Стоматологическая поликлиника г.Нерехты"</t>
  </si>
  <si>
    <t>ОГБУЗ "Островская районная больница"</t>
  </si>
  <si>
    <t>ОГБУЗ "Судиславская районная больница"</t>
  </si>
  <si>
    <t>ОГБУЗ "Красносельская районная больница"</t>
  </si>
  <si>
    <t>ИТОГО по костромскому округу №2</t>
  </si>
  <si>
    <t>Галичско-Буйский округ</t>
  </si>
  <si>
    <t>ОГБУЗ "Галичская окружная больница"</t>
  </si>
  <si>
    <t>ОГБУЗ "Буйская городская больница"</t>
  </si>
  <si>
    <t>ОГБУЗ "Гавриловская участковая больница"</t>
  </si>
  <si>
    <t>ОГБУЗ "Чухломская центральная районная больница"</t>
  </si>
  <si>
    <t>ОГБУЗ "Парфеньевская районная больница"</t>
  </si>
  <si>
    <t>ОГБУЗ "Антроповская центральная районная больница"</t>
  </si>
  <si>
    <t>ОГБУЗ "Солигаличская районная больница"</t>
  </si>
  <si>
    <t>ОГБУЗ "Сусанинская районная больница"</t>
  </si>
  <si>
    <t>ИТОГО по Галичско-Буйский округу</t>
  </si>
  <si>
    <t xml:space="preserve">  Мантуровский медицинский округ</t>
  </si>
  <si>
    <t>ОГБУЗ "Мантуровская окружная больница"</t>
  </si>
  <si>
    <t>ОГБУЗ "Спасская участковая больница"</t>
  </si>
  <si>
    <t>ОГБУЗ "Нейская районная больница"</t>
  </si>
  <si>
    <t>ОГБУЗ "Макарьевская районная больница"</t>
  </si>
  <si>
    <t>ОГБУЗ "Кадыйская районная больница"</t>
  </si>
  <si>
    <t>ОГБУЗ "Межевская районная больница"</t>
  </si>
  <si>
    <t>ОГБУЗ "Кологривская районная больница"</t>
  </si>
  <si>
    <t>ИТОГО по Мантуровскому медицинскому округу</t>
  </si>
  <si>
    <t>Шарьинский округ</t>
  </si>
  <si>
    <t>ОГБУЗ "Шарьинская окружная больница им.Каверина ВФ""</t>
  </si>
  <si>
    <t>ОГБУЗ "Вохомская районная больница"</t>
  </si>
  <si>
    <t>ОГБУЗ "Павинская районная больница"</t>
  </si>
  <si>
    <t>ОГБУЗ "Боговаровская районная больница"</t>
  </si>
  <si>
    <t>ОГБУЗ "Пыщугская районная больница"</t>
  </si>
  <si>
    <t>ОГБУЗ "Поназыревская районная больница"</t>
  </si>
  <si>
    <t>ИТОГО по Шарьинскому округу</t>
  </si>
  <si>
    <t>Учреждения федеральной, частной и другой формы собственности</t>
  </si>
  <si>
    <t>Костромской филиал ЧУ "Медицинская организация "Нефрологический эспертный совет"</t>
  </si>
  <si>
    <t>ФКУЗ "Медико-санитарная часть МВД РФ по КО"</t>
  </si>
  <si>
    <t>Госпиталь стр подразд. ФГКУ "1586 Военный клинический госпиталь" Мин обороны РФ</t>
  </si>
  <si>
    <t>ООО "Медицинский центр "Мирт"</t>
  </si>
  <si>
    <t>НУЗ "Узловая поликлиника на ст.БУЙ ОАО "РЖД"</t>
  </si>
  <si>
    <t xml:space="preserve"> НУЗ "Узловая поликлиника на ст.Шарья ОАО "РЖД"</t>
  </si>
  <si>
    <t>ООО "Мир здоровья"</t>
  </si>
  <si>
    <t>ООО "Центр амбулаторной хирургии"</t>
  </si>
  <si>
    <t>ООО "Центр красоты и здоровья"</t>
  </si>
  <si>
    <t>ООО "Оптима"</t>
  </si>
  <si>
    <t>ООО "Кристалл"</t>
  </si>
  <si>
    <t>ООО "Костромской офтальмологический центр "Прозрение"</t>
  </si>
  <si>
    <t>ООО"ЗУБиК"</t>
  </si>
  <si>
    <t>ООО "Дент Аль"</t>
  </si>
  <si>
    <t>ООО "Медицинский центр "Здоровье"</t>
  </si>
  <si>
    <t xml:space="preserve">ФГБУ "Новосибирский научно-исследовательский институт травматологии и ортопедии им. Я.Л. Цивьяна" Министерства здравоохранения Российской Федерации </t>
  </si>
  <si>
    <t>ФГБУ "Федеральный Центр сердца крови и эндокринологии имени В.А. Алмазова" Министерства здравоохранения Российской Федерации</t>
  </si>
  <si>
    <t>ФГБУЗ "Клиническая больница № 122 имени Л.Г. Соколова Федерального медико-биологического агентства"</t>
  </si>
  <si>
    <t>ГБОУВПО «Северо-Западный государственный медицинский университет имени И.И. Мечникова» Министерства здравоохранения Российской Федерации</t>
  </si>
  <si>
    <t>Федеральное государственное бюджетное учреждение «Научный центр акушерства, гинекологии и перинатологии имени академика В.И. Кулакова» Министерства здравоохранения Российской Федерации</t>
  </si>
  <si>
    <t>Кировское ОГБУЗ "Кировская областная клиническая больница № 3"</t>
  </si>
  <si>
    <t>ОГБУ "Октябрьский геронтологический центр"</t>
  </si>
  <si>
    <t>ОГБУЗ «Центр специализированной помощи по профилактике и борьбе с инфекционными заболеваниями»</t>
  </si>
  <si>
    <t>ООО "Хирургия глаза"</t>
  </si>
  <si>
    <t>ООО "Зубной чародей"</t>
  </si>
  <si>
    <t>ЛПУ "Санаторий "Колос"</t>
  </si>
  <si>
    <t>ООО "Мать и дитя Ярославль"</t>
  </si>
  <si>
    <t>ООО "Лечебно-диагностический центр Международного института биологических систем - Кострома"</t>
  </si>
  <si>
    <t>ООО "Гинеколог и Я"</t>
  </si>
  <si>
    <t>ООО «МРТ –Эксперт Кострома»</t>
  </si>
  <si>
    <t>ИТОГО по учреждениям федеральной, частной и другой формы собственности</t>
  </si>
  <si>
    <t>ИТОГО ОБЩЕЕ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</si>
</sst>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99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3" fillId="0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0" fontId="18" fillId="0" borderId="0" xfId="0" applyFont="1" applyAlignment="1">
      <alignment horizontal="right"/>
    </xf>
    <xf numFmtId="4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textRotation="90" wrapText="1"/>
    </xf>
    <xf numFmtId="0" fontId="20" fillId="35" borderId="11" xfId="0" applyFont="1" applyFill="1" applyBorder="1" applyAlignment="1">
      <alignment horizontal="center" textRotation="90" wrapText="1"/>
    </xf>
    <xf numFmtId="0" fontId="20" fillId="36" borderId="11" xfId="0" applyFont="1" applyFill="1" applyBorder="1" applyAlignment="1">
      <alignment horizontal="center" textRotation="90" wrapText="1"/>
    </xf>
    <xf numFmtId="4" fontId="20" fillId="37" borderId="11" xfId="0" applyNumberFormat="1" applyFont="1" applyFill="1" applyBorder="1" applyAlignment="1">
      <alignment horizontal="center" textRotation="90" wrapText="1"/>
    </xf>
    <xf numFmtId="3" fontId="20" fillId="38" borderId="11" xfId="0" applyNumberFormat="1" applyFont="1" applyFill="1" applyBorder="1" applyAlignment="1">
      <alignment horizontal="center" textRotation="90" wrapText="1"/>
    </xf>
    <xf numFmtId="0" fontId="20" fillId="7" borderId="11" xfId="0" applyFont="1" applyFill="1" applyBorder="1" applyAlignment="1">
      <alignment horizontal="center" textRotation="90" wrapText="1"/>
    </xf>
    <xf numFmtId="0" fontId="21" fillId="0" borderId="11" xfId="0" applyFont="1" applyFill="1" applyBorder="1" applyAlignment="1">
      <alignment horizontal="center" textRotation="90" wrapText="1"/>
    </xf>
    <xf numFmtId="0" fontId="21" fillId="0" borderId="11" xfId="52" applyFont="1" applyFill="1" applyBorder="1" applyAlignment="1">
      <alignment horizontal="center" textRotation="90" wrapText="1"/>
      <protection/>
    </xf>
    <xf numFmtId="4" fontId="18" fillId="0" borderId="11" xfId="52" applyNumberFormat="1" applyFont="1" applyFill="1" applyBorder="1" applyAlignment="1">
      <alignment horizontal="center" textRotation="90" wrapText="1"/>
      <protection/>
    </xf>
    <xf numFmtId="0" fontId="20" fillId="15" borderId="11" xfId="0" applyFont="1" applyFill="1" applyBorder="1" applyAlignment="1">
      <alignment horizontal="center" textRotation="90"/>
    </xf>
    <xf numFmtId="0" fontId="20" fillId="39" borderId="11" xfId="0" applyFont="1" applyFill="1" applyBorder="1" applyAlignment="1">
      <alignment horizontal="center" textRotation="90"/>
    </xf>
    <xf numFmtId="0" fontId="18" fillId="0" borderId="11" xfId="0" applyFont="1" applyFill="1" applyBorder="1" applyAlignment="1">
      <alignment horizontal="center" textRotation="90"/>
    </xf>
    <xf numFmtId="0" fontId="18" fillId="0" borderId="11" xfId="0" applyFont="1" applyFill="1" applyBorder="1" applyAlignment="1">
      <alignment horizontal="center" textRotation="90" wrapText="1"/>
    </xf>
    <xf numFmtId="0" fontId="21" fillId="0" borderId="13" xfId="0" applyFont="1" applyFill="1" applyBorder="1" applyAlignment="1">
      <alignment horizontal="center" textRotation="90" wrapText="1"/>
    </xf>
    <xf numFmtId="0" fontId="18" fillId="0" borderId="11" xfId="0" applyFont="1" applyBorder="1" applyAlignment="1">
      <alignment horizontal="center" textRotation="90" wrapText="1"/>
    </xf>
    <xf numFmtId="0" fontId="18" fillId="0" borderId="0" xfId="0" applyFont="1" applyBorder="1" applyAlignment="1">
      <alignment vertical="center" textRotation="90"/>
    </xf>
    <xf numFmtId="0" fontId="18" fillId="0" borderId="0" xfId="0" applyFont="1" applyAlignment="1">
      <alignment vertical="center" textRotation="90"/>
    </xf>
    <xf numFmtId="0" fontId="18" fillId="0" borderId="11" xfId="58" applyFont="1" applyBorder="1" applyAlignment="1" applyProtection="1">
      <alignment horizontal="center" vertical="center"/>
      <protection/>
    </xf>
    <xf numFmtId="0" fontId="24" fillId="0" borderId="11" xfId="0" applyFont="1" applyBorder="1" applyAlignment="1">
      <alignment/>
    </xf>
    <xf numFmtId="4" fontId="21" fillId="0" borderId="12" xfId="0" applyNumberFormat="1" applyFont="1" applyFill="1" applyBorder="1" applyAlignment="1">
      <alignment horizontal="right" vertical="center"/>
    </xf>
    <xf numFmtId="4" fontId="21" fillId="0" borderId="11" xfId="0" applyNumberFormat="1" applyFont="1" applyFill="1" applyBorder="1" applyAlignment="1">
      <alignment horizontal="right" vertical="center"/>
    </xf>
    <xf numFmtId="3" fontId="21" fillId="0" borderId="11" xfId="0" applyNumberFormat="1" applyFont="1" applyFill="1" applyBorder="1" applyAlignment="1">
      <alignment horizontal="right" vertical="center"/>
    </xf>
    <xf numFmtId="4" fontId="18" fillId="0" borderId="11" xfId="0" applyNumberFormat="1" applyFont="1" applyFill="1" applyBorder="1" applyAlignment="1">
      <alignment horizontal="right" vertical="center"/>
    </xf>
    <xf numFmtId="0" fontId="18" fillId="0" borderId="11" xfId="0" applyFont="1" applyBorder="1" applyAlignment="1">
      <alignment vertical="top" wrapText="1"/>
    </xf>
    <xf numFmtId="3" fontId="21" fillId="0" borderId="12" xfId="0" applyNumberFormat="1" applyFont="1" applyFill="1" applyBorder="1" applyAlignment="1">
      <alignment horizontal="right" vertical="center"/>
    </xf>
    <xf numFmtId="0" fontId="20" fillId="34" borderId="11" xfId="0" applyFont="1" applyFill="1" applyBorder="1" applyAlignment="1">
      <alignment vertical="top" wrapText="1"/>
    </xf>
    <xf numFmtId="4" fontId="25" fillId="34" borderId="12" xfId="0" applyNumberFormat="1" applyFont="1" applyFill="1" applyBorder="1" applyAlignment="1">
      <alignment horizontal="center"/>
    </xf>
    <xf numFmtId="3" fontId="25" fillId="34" borderId="12" xfId="0" applyNumberFormat="1" applyFont="1" applyFill="1" applyBorder="1" applyAlignment="1">
      <alignment horizontal="center"/>
    </xf>
    <xf numFmtId="0" fontId="18" fillId="0" borderId="11" xfId="58" applyFont="1" applyFill="1" applyBorder="1" applyAlignment="1" applyProtection="1">
      <alignment horizontal="center" vertical="center"/>
      <protection/>
    </xf>
    <xf numFmtId="3" fontId="20" fillId="0" borderId="12" xfId="0" applyNumberFormat="1" applyFont="1" applyFill="1" applyBorder="1" applyAlignment="1">
      <alignment horizontal="center"/>
    </xf>
    <xf numFmtId="3" fontId="21" fillId="0" borderId="12" xfId="0" applyNumberFormat="1" applyFont="1" applyFill="1" applyBorder="1" applyAlignment="1">
      <alignment horizontal="center"/>
    </xf>
    <xf numFmtId="3" fontId="20" fillId="0" borderId="11" xfId="0" applyNumberFormat="1" applyFont="1" applyBorder="1" applyAlignment="1">
      <alignment horizontal="center"/>
    </xf>
    <xf numFmtId="4" fontId="20" fillId="0" borderId="11" xfId="0" applyNumberFormat="1" applyFont="1" applyBorder="1" applyAlignment="1">
      <alignment horizontal="center"/>
    </xf>
    <xf numFmtId="3" fontId="18" fillId="0" borderId="11" xfId="0" applyNumberFormat="1" applyFont="1" applyBorder="1" applyAlignment="1">
      <alignment/>
    </xf>
    <xf numFmtId="0" fontId="26" fillId="0" borderId="0" xfId="0" applyFont="1" applyAlignment="1">
      <alignment/>
    </xf>
    <xf numFmtId="3" fontId="18" fillId="0" borderId="12" xfId="0" applyNumberFormat="1" applyFont="1" applyFill="1" applyBorder="1" applyAlignment="1">
      <alignment/>
    </xf>
    <xf numFmtId="4" fontId="18" fillId="0" borderId="11" xfId="0" applyNumberFormat="1" applyFont="1" applyBorder="1" applyAlignment="1">
      <alignment/>
    </xf>
    <xf numFmtId="0" fontId="20" fillId="34" borderId="12" xfId="0" applyFont="1" applyFill="1" applyBorder="1" applyAlignment="1">
      <alignment/>
    </xf>
    <xf numFmtId="0" fontId="20" fillId="34" borderId="11" xfId="0" applyFont="1" applyFill="1" applyBorder="1" applyAlignment="1">
      <alignment/>
    </xf>
    <xf numFmtId="4" fontId="20" fillId="34" borderId="11" xfId="0" applyNumberFormat="1" applyFont="1" applyFill="1" applyBorder="1" applyAlignment="1">
      <alignment/>
    </xf>
    <xf numFmtId="3" fontId="20" fillId="34" borderId="11" xfId="0" applyNumberFormat="1" applyFont="1" applyFill="1" applyBorder="1" applyAlignment="1">
      <alignment/>
    </xf>
    <xf numFmtId="0" fontId="26" fillId="0" borderId="11" xfId="0" applyFont="1" applyBorder="1" applyAlignment="1">
      <alignment/>
    </xf>
    <xf numFmtId="3" fontId="18" fillId="0" borderId="12" xfId="0" applyNumberFormat="1" applyFont="1" applyFill="1" applyBorder="1" applyAlignment="1">
      <alignment horizontal="right" vertical="center"/>
    </xf>
    <xf numFmtId="3" fontId="18" fillId="0" borderId="11" xfId="0" applyNumberFormat="1" applyFont="1" applyBorder="1" applyAlignment="1">
      <alignment horizontal="right" vertical="center"/>
    </xf>
    <xf numFmtId="4" fontId="18" fillId="0" borderId="11" xfId="0" applyNumberFormat="1" applyFont="1" applyBorder="1" applyAlignment="1">
      <alignment horizontal="right" vertical="center"/>
    </xf>
    <xf numFmtId="0" fontId="18" fillId="0" borderId="12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0" borderId="11" xfId="58" applyFont="1" applyFill="1" applyBorder="1" applyAlignment="1" applyProtection="1">
      <alignment horizontal="left" vertical="center"/>
      <protection/>
    </xf>
    <xf numFmtId="0" fontId="18" fillId="0" borderId="11" xfId="0" applyFont="1" applyBorder="1" applyAlignment="1">
      <alignment horizontal="left" vertical="center" wrapText="1"/>
    </xf>
    <xf numFmtId="3" fontId="18" fillId="0" borderId="12" xfId="0" applyNumberFormat="1" applyFont="1" applyFill="1" applyBorder="1" applyAlignment="1">
      <alignment horizontal="left" vertical="center"/>
    </xf>
    <xf numFmtId="3" fontId="21" fillId="0" borderId="12" xfId="0" applyNumberFormat="1" applyFont="1" applyFill="1" applyBorder="1" applyAlignment="1">
      <alignment horizontal="left" vertical="center"/>
    </xf>
    <xf numFmtId="3" fontId="18" fillId="0" borderId="11" xfId="0" applyNumberFormat="1" applyFont="1" applyBorder="1" applyAlignment="1">
      <alignment horizontal="left" vertical="center"/>
    </xf>
    <xf numFmtId="4" fontId="18" fillId="0" borderId="11" xfId="0" applyNumberFormat="1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20" fillId="40" borderId="11" xfId="0" applyFont="1" applyFill="1" applyBorder="1" applyAlignment="1">
      <alignment/>
    </xf>
    <xf numFmtId="4" fontId="18" fillId="40" borderId="12" xfId="0" applyNumberFormat="1" applyFont="1" applyFill="1" applyBorder="1" applyAlignment="1">
      <alignment/>
    </xf>
    <xf numFmtId="4" fontId="18" fillId="40" borderId="11" xfId="0" applyNumberFormat="1" applyFont="1" applyFill="1" applyBorder="1" applyAlignment="1">
      <alignment/>
    </xf>
    <xf numFmtId="3" fontId="18" fillId="40" borderId="11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4" fontId="26" fillId="0" borderId="0" xfId="0" applyNumberFormat="1" applyFont="1" applyAlignment="1">
      <alignment/>
    </xf>
    <xf numFmtId="3" fontId="26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92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5.00390625" style="48" customWidth="1"/>
    <col min="2" max="2" width="116.140625" style="48" customWidth="1"/>
    <col min="3" max="3" width="15.7109375" style="73" customWidth="1"/>
    <col min="4" max="4" width="13.28125" style="73" customWidth="1"/>
    <col min="5" max="5" width="17.28125" style="48" customWidth="1"/>
    <col min="6" max="6" width="16.7109375" style="74" customWidth="1"/>
    <col min="7" max="7" width="15.00390625" style="75" customWidth="1"/>
    <col min="8" max="8" width="14.421875" style="48" customWidth="1"/>
    <col min="9" max="20" width="13.28125" style="48" hidden="1" customWidth="1"/>
    <col min="21" max="22" width="9.140625" style="48" hidden="1" customWidth="1"/>
    <col min="23" max="23" width="13.7109375" style="48" customWidth="1"/>
    <col min="24" max="24" width="11.421875" style="48" customWidth="1"/>
    <col min="25" max="33" width="9.140625" style="48" hidden="1" customWidth="1"/>
    <col min="34" max="16384" width="9.140625" style="48" customWidth="1"/>
  </cols>
  <sheetData>
    <row r="1" spans="1:34" s="2" customFormat="1" ht="18.75">
      <c r="A1" s="1"/>
      <c r="C1" s="3"/>
      <c r="D1" s="3"/>
      <c r="E1" s="3"/>
      <c r="F1" s="3"/>
      <c r="G1" s="4"/>
      <c r="P1" s="5"/>
      <c r="AH1" s="5" t="s">
        <v>0</v>
      </c>
    </row>
    <row r="2" spans="1:34" s="2" customFormat="1" ht="18.75">
      <c r="A2" s="1"/>
      <c r="C2" s="3"/>
      <c r="D2" s="3"/>
      <c r="F2" s="6"/>
      <c r="G2" s="7"/>
      <c r="H2" s="7"/>
      <c r="P2" s="5"/>
      <c r="AH2" s="5" t="s">
        <v>1</v>
      </c>
    </row>
    <row r="3" spans="1:20" s="10" customFormat="1" ht="1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9"/>
      <c r="T3" s="9"/>
    </row>
    <row r="4" spans="1:20" s="10" customFormat="1" ht="15.75" customHeight="1">
      <c r="A4" s="11"/>
      <c r="B4" s="11"/>
      <c r="C4" s="11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  <c r="P4" s="8"/>
      <c r="Q4" s="8"/>
      <c r="R4" s="9"/>
      <c r="S4" s="9"/>
      <c r="T4" s="9"/>
    </row>
    <row r="5" spans="1:47" s="30" customFormat="1" ht="275.25" customHeight="1">
      <c r="A5" s="12" t="s">
        <v>3</v>
      </c>
      <c r="B5" s="13" t="s">
        <v>4</v>
      </c>
      <c r="C5" s="14" t="s">
        <v>5</v>
      </c>
      <c r="D5" s="15" t="s">
        <v>6</v>
      </c>
      <c r="E5" s="16" t="s">
        <v>7</v>
      </c>
      <c r="F5" s="17" t="s">
        <v>8</v>
      </c>
      <c r="G5" s="18" t="s">
        <v>9</v>
      </c>
      <c r="H5" s="19" t="s">
        <v>10</v>
      </c>
      <c r="I5" s="20" t="s">
        <v>11</v>
      </c>
      <c r="J5" s="21" t="s">
        <v>12</v>
      </c>
      <c r="K5" s="20" t="s">
        <v>13</v>
      </c>
      <c r="L5" s="20" t="s">
        <v>14</v>
      </c>
      <c r="M5" s="20" t="s">
        <v>15</v>
      </c>
      <c r="N5" s="20" t="s">
        <v>16</v>
      </c>
      <c r="O5" s="20" t="s">
        <v>17</v>
      </c>
      <c r="P5" s="20" t="s">
        <v>18</v>
      </c>
      <c r="Q5" s="20" t="s">
        <v>19</v>
      </c>
      <c r="R5" s="20" t="s">
        <v>20</v>
      </c>
      <c r="S5" s="20" t="s">
        <v>21</v>
      </c>
      <c r="T5" s="22" t="s">
        <v>22</v>
      </c>
      <c r="U5" s="22" t="s">
        <v>23</v>
      </c>
      <c r="V5" s="22" t="s">
        <v>24</v>
      </c>
      <c r="W5" s="23" t="s">
        <v>25</v>
      </c>
      <c r="X5" s="24" t="s">
        <v>26</v>
      </c>
      <c r="Y5" s="25" t="s">
        <v>27</v>
      </c>
      <c r="Z5" s="25" t="s">
        <v>28</v>
      </c>
      <c r="AA5" s="25" t="s">
        <v>29</v>
      </c>
      <c r="AB5" s="26" t="s">
        <v>30</v>
      </c>
      <c r="AC5" s="20" t="s">
        <v>31</v>
      </c>
      <c r="AD5" s="20" t="s">
        <v>32</v>
      </c>
      <c r="AE5" s="27" t="s">
        <v>33</v>
      </c>
      <c r="AF5" s="20" t="s">
        <v>34</v>
      </c>
      <c r="AG5" s="25" t="s">
        <v>35</v>
      </c>
      <c r="AH5" s="28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</row>
    <row r="6" spans="1:34" s="2" customFormat="1" ht="24.75" customHeight="1">
      <c r="A6" s="31"/>
      <c r="B6" s="32" t="s">
        <v>36</v>
      </c>
      <c r="C6" s="33"/>
      <c r="D6" s="34"/>
      <c r="E6" s="34"/>
      <c r="F6" s="34"/>
      <c r="G6" s="35"/>
      <c r="H6" s="34"/>
      <c r="I6" s="34"/>
      <c r="J6" s="34"/>
      <c r="K6" s="34"/>
      <c r="L6" s="34"/>
      <c r="M6" s="34"/>
      <c r="N6" s="34"/>
      <c r="O6" s="34"/>
      <c r="P6" s="34"/>
      <c r="Q6" s="3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6"/>
      <c r="AH6" s="36"/>
    </row>
    <row r="7" spans="1:34" s="2" customFormat="1" ht="24.75" customHeight="1">
      <c r="A7" s="31">
        <v>1</v>
      </c>
      <c r="B7" s="37" t="s">
        <v>37</v>
      </c>
      <c r="C7" s="38">
        <v>20440</v>
      </c>
      <c r="D7" s="38">
        <v>1460</v>
      </c>
      <c r="E7" s="38">
        <v>5670</v>
      </c>
      <c r="F7" s="33">
        <v>87912.05</v>
      </c>
      <c r="G7" s="38">
        <v>505.3</v>
      </c>
      <c r="H7" s="38"/>
      <c r="I7" s="38"/>
      <c r="J7" s="38"/>
      <c r="K7" s="38"/>
      <c r="L7" s="38"/>
      <c r="M7" s="38">
        <v>12</v>
      </c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>
        <v>16</v>
      </c>
      <c r="AA7" s="38"/>
      <c r="AB7" s="38"/>
      <c r="AC7" s="38"/>
      <c r="AD7" s="38"/>
      <c r="AE7" s="38"/>
      <c r="AF7" s="38"/>
      <c r="AG7" s="38"/>
      <c r="AH7" s="38"/>
    </row>
    <row r="8" spans="1:34" s="2" customFormat="1" ht="24.75" customHeight="1">
      <c r="A8" s="31">
        <v>2</v>
      </c>
      <c r="B8" s="37" t="s">
        <v>38</v>
      </c>
      <c r="C8" s="38">
        <v>6480</v>
      </c>
      <c r="D8" s="38"/>
      <c r="E8" s="38">
        <v>12510</v>
      </c>
      <c r="F8" s="33">
        <v>76753.35</v>
      </c>
      <c r="G8" s="38">
        <v>8768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</row>
    <row r="9" spans="1:34" s="2" customFormat="1" ht="24.75" customHeight="1">
      <c r="A9" s="31">
        <v>3</v>
      </c>
      <c r="B9" s="37" t="s">
        <v>39</v>
      </c>
      <c r="C9" s="38">
        <v>3818</v>
      </c>
      <c r="D9" s="38">
        <v>911</v>
      </c>
      <c r="E9" s="38">
        <v>20846</v>
      </c>
      <c r="F9" s="33">
        <v>32259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>
        <v>2</v>
      </c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</row>
    <row r="10" spans="1:34" s="2" customFormat="1" ht="24.75" customHeight="1">
      <c r="A10" s="31">
        <v>4</v>
      </c>
      <c r="B10" s="37" t="s">
        <v>40</v>
      </c>
      <c r="C10" s="38">
        <v>3389</v>
      </c>
      <c r="D10" s="38">
        <v>1056</v>
      </c>
      <c r="E10" s="38"/>
      <c r="F10" s="33">
        <v>35247.85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</row>
    <row r="11" spans="1:34" s="2" customFormat="1" ht="24.75" customHeight="1">
      <c r="A11" s="31">
        <v>5</v>
      </c>
      <c r="B11" s="37" t="s">
        <v>41</v>
      </c>
      <c r="C11" s="38">
        <v>410</v>
      </c>
      <c r="D11" s="38">
        <v>512</v>
      </c>
      <c r="E11" s="38">
        <v>15819</v>
      </c>
      <c r="F11" s="33">
        <v>31615.05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</row>
    <row r="12" spans="1:34" s="2" customFormat="1" ht="24.75" customHeight="1">
      <c r="A12" s="31">
        <v>6</v>
      </c>
      <c r="B12" s="37" t="s">
        <v>42</v>
      </c>
      <c r="C12" s="38"/>
      <c r="D12" s="38"/>
      <c r="E12" s="38">
        <v>83715</v>
      </c>
      <c r="F12" s="33">
        <v>5359.9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</row>
    <row r="13" spans="1:34" s="2" customFormat="1" ht="24.75" customHeight="1">
      <c r="A13" s="31">
        <v>7</v>
      </c>
      <c r="B13" s="37" t="s">
        <v>43</v>
      </c>
      <c r="C13" s="38"/>
      <c r="D13" s="38"/>
      <c r="E13" s="38">
        <v>500</v>
      </c>
      <c r="F13" s="33">
        <v>3872.2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</row>
    <row r="14" spans="1:34" s="2" customFormat="1" ht="24.75" customHeight="1">
      <c r="A14" s="31"/>
      <c r="B14" s="39" t="s">
        <v>44</v>
      </c>
      <c r="C14" s="40">
        <f aca="true" t="shared" si="0" ref="C14:AH14">SUM(C7:C13)</f>
        <v>34537</v>
      </c>
      <c r="D14" s="40">
        <f t="shared" si="0"/>
        <v>3939</v>
      </c>
      <c r="E14" s="40">
        <f t="shared" si="0"/>
        <v>139060</v>
      </c>
      <c r="F14" s="40">
        <f t="shared" si="0"/>
        <v>273019.4000000001</v>
      </c>
      <c r="G14" s="41">
        <f t="shared" si="0"/>
        <v>9273.3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12</v>
      </c>
      <c r="N14" s="40">
        <f t="shared" si="0"/>
        <v>0</v>
      </c>
      <c r="O14" s="40">
        <f t="shared" si="0"/>
        <v>0</v>
      </c>
      <c r="P14" s="40">
        <f t="shared" si="0"/>
        <v>0</v>
      </c>
      <c r="Q14" s="40">
        <f t="shared" si="0"/>
        <v>2</v>
      </c>
      <c r="R14" s="40">
        <f t="shared" si="0"/>
        <v>0</v>
      </c>
      <c r="S14" s="40">
        <f t="shared" si="0"/>
        <v>0</v>
      </c>
      <c r="T14" s="40">
        <f t="shared" si="0"/>
        <v>0</v>
      </c>
      <c r="U14" s="40">
        <f t="shared" si="0"/>
        <v>0</v>
      </c>
      <c r="V14" s="40">
        <f t="shared" si="0"/>
        <v>0</v>
      </c>
      <c r="W14" s="40">
        <f t="shared" si="0"/>
        <v>0</v>
      </c>
      <c r="X14" s="40">
        <f t="shared" si="0"/>
        <v>0</v>
      </c>
      <c r="Y14" s="40">
        <f t="shared" si="0"/>
        <v>0</v>
      </c>
      <c r="Z14" s="40">
        <f t="shared" si="0"/>
        <v>16</v>
      </c>
      <c r="AA14" s="40">
        <f t="shared" si="0"/>
        <v>0</v>
      </c>
      <c r="AB14" s="40">
        <f t="shared" si="0"/>
        <v>0</v>
      </c>
      <c r="AC14" s="40">
        <f t="shared" si="0"/>
        <v>0</v>
      </c>
      <c r="AD14" s="40">
        <f t="shared" si="0"/>
        <v>0</v>
      </c>
      <c r="AE14" s="40">
        <f t="shared" si="0"/>
        <v>0</v>
      </c>
      <c r="AF14" s="40">
        <f t="shared" si="0"/>
        <v>0</v>
      </c>
      <c r="AG14" s="40">
        <f t="shared" si="0"/>
        <v>0</v>
      </c>
      <c r="AH14" s="40">
        <f t="shared" si="0"/>
        <v>0</v>
      </c>
    </row>
    <row r="15" spans="1:35" ht="24.75" customHeight="1">
      <c r="A15" s="42"/>
      <c r="B15" s="32" t="s">
        <v>45</v>
      </c>
      <c r="C15" s="43"/>
      <c r="D15" s="44"/>
      <c r="E15" s="45"/>
      <c r="F15" s="46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2"/>
    </row>
    <row r="16" spans="1:35" ht="24.75" customHeight="1">
      <c r="A16" s="42">
        <v>8</v>
      </c>
      <c r="B16" s="37" t="s">
        <v>46</v>
      </c>
      <c r="C16" s="49">
        <v>17821</v>
      </c>
      <c r="D16" s="44">
        <v>2658</v>
      </c>
      <c r="E16" s="47">
        <v>143339</v>
      </c>
      <c r="F16" s="50">
        <v>171219.45</v>
      </c>
      <c r="G16" s="47">
        <v>49370.416</v>
      </c>
      <c r="H16" s="47"/>
      <c r="I16" s="47">
        <v>1448</v>
      </c>
      <c r="J16" s="47"/>
      <c r="K16" s="47"/>
      <c r="L16" s="47"/>
      <c r="M16" s="47"/>
      <c r="N16" s="47"/>
      <c r="O16" s="47"/>
      <c r="P16" s="47"/>
      <c r="Q16" s="47">
        <v>1008</v>
      </c>
      <c r="R16" s="47"/>
      <c r="S16" s="47"/>
      <c r="T16" s="47"/>
      <c r="U16" s="47">
        <v>4</v>
      </c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2"/>
    </row>
    <row r="17" spans="1:34" ht="18.75">
      <c r="A17" s="42">
        <v>9</v>
      </c>
      <c r="B17" s="37" t="s">
        <v>47</v>
      </c>
      <c r="C17" s="49">
        <v>6718</v>
      </c>
      <c r="D17" s="44">
        <v>4918</v>
      </c>
      <c r="E17" s="47">
        <v>185396</v>
      </c>
      <c r="F17" s="50">
        <v>198786.55</v>
      </c>
      <c r="G17" s="47">
        <v>63507.72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>
        <v>0</v>
      </c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ht="18.75">
      <c r="A18" s="42">
        <v>10</v>
      </c>
      <c r="B18" s="37" t="s">
        <v>48</v>
      </c>
      <c r="C18" s="49">
        <v>5139</v>
      </c>
      <c r="D18" s="44">
        <v>366</v>
      </c>
      <c r="E18" s="47">
        <v>2071</v>
      </c>
      <c r="F18" s="50">
        <v>41903.55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>
        <v>2</v>
      </c>
      <c r="U18" s="47">
        <v>220</v>
      </c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34" ht="18.75">
      <c r="A19" s="42">
        <v>11</v>
      </c>
      <c r="B19" s="37" t="s">
        <v>49</v>
      </c>
      <c r="C19" s="49">
        <v>0</v>
      </c>
      <c r="D19" s="44">
        <v>1462</v>
      </c>
      <c r="E19" s="47">
        <v>48653</v>
      </c>
      <c r="F19" s="50">
        <v>55022.1</v>
      </c>
      <c r="G19" s="47">
        <v>19557.024</v>
      </c>
      <c r="H19" s="47"/>
      <c r="I19" s="47">
        <v>3698</v>
      </c>
      <c r="J19" s="47"/>
      <c r="K19" s="47">
        <v>62</v>
      </c>
      <c r="L19" s="47"/>
      <c r="M19" s="47">
        <v>2</v>
      </c>
      <c r="N19" s="47"/>
      <c r="O19" s="47"/>
      <c r="P19" s="47"/>
      <c r="Q19" s="47"/>
      <c r="R19" s="47"/>
      <c r="S19" s="47"/>
      <c r="T19" s="47"/>
      <c r="U19" s="47">
        <v>32</v>
      </c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4" ht="18.75">
      <c r="A20" s="42">
        <v>12</v>
      </c>
      <c r="B20" s="37" t="s">
        <v>50</v>
      </c>
      <c r="C20" s="49"/>
      <c r="D20" s="44"/>
      <c r="E20" s="47">
        <v>38709</v>
      </c>
      <c r="F20" s="50">
        <v>22437.1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4" ht="18.75">
      <c r="A21" s="42">
        <v>13</v>
      </c>
      <c r="B21" s="37" t="s">
        <v>51</v>
      </c>
      <c r="C21" s="49"/>
      <c r="D21" s="44"/>
      <c r="E21" s="47"/>
      <c r="F21" s="50"/>
      <c r="G21" s="47"/>
      <c r="H21" s="47">
        <v>72957</v>
      </c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4" ht="18.75">
      <c r="A22" s="42">
        <v>14</v>
      </c>
      <c r="B22" s="37" t="s">
        <v>52</v>
      </c>
      <c r="C22" s="49"/>
      <c r="D22" s="44">
        <v>1661</v>
      </c>
      <c r="E22" s="47"/>
      <c r="F22" s="50">
        <v>3133.1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4" ht="18.75">
      <c r="A23" s="42"/>
      <c r="B23" s="39" t="s">
        <v>53</v>
      </c>
      <c r="C23" s="51">
        <f aca="true" t="shared" si="1" ref="C23:AH23">SUM(C16:C22)</f>
        <v>29678</v>
      </c>
      <c r="D23" s="52">
        <f t="shared" si="1"/>
        <v>11065</v>
      </c>
      <c r="E23" s="52">
        <f t="shared" si="1"/>
        <v>418168</v>
      </c>
      <c r="F23" s="53">
        <f t="shared" si="1"/>
        <v>492501.8499999999</v>
      </c>
      <c r="G23" s="54">
        <f t="shared" si="1"/>
        <v>132435.16</v>
      </c>
      <c r="H23" s="52">
        <f t="shared" si="1"/>
        <v>72957</v>
      </c>
      <c r="I23" s="52">
        <f t="shared" si="1"/>
        <v>5146</v>
      </c>
      <c r="J23" s="52">
        <f t="shared" si="1"/>
        <v>0</v>
      </c>
      <c r="K23" s="52">
        <f t="shared" si="1"/>
        <v>62</v>
      </c>
      <c r="L23" s="52">
        <f t="shared" si="1"/>
        <v>0</v>
      </c>
      <c r="M23" s="52">
        <f t="shared" si="1"/>
        <v>2</v>
      </c>
      <c r="N23" s="52">
        <f t="shared" si="1"/>
        <v>0</v>
      </c>
      <c r="O23" s="52">
        <f t="shared" si="1"/>
        <v>0</v>
      </c>
      <c r="P23" s="52">
        <f t="shared" si="1"/>
        <v>0</v>
      </c>
      <c r="Q23" s="52">
        <f t="shared" si="1"/>
        <v>1008</v>
      </c>
      <c r="R23" s="52">
        <f t="shared" si="1"/>
        <v>0</v>
      </c>
      <c r="S23" s="52">
        <f t="shared" si="1"/>
        <v>0</v>
      </c>
      <c r="T23" s="52">
        <f t="shared" si="1"/>
        <v>2</v>
      </c>
      <c r="U23" s="52">
        <f t="shared" si="1"/>
        <v>256</v>
      </c>
      <c r="V23" s="52">
        <f t="shared" si="1"/>
        <v>0</v>
      </c>
      <c r="W23" s="52">
        <f t="shared" si="1"/>
        <v>0</v>
      </c>
      <c r="X23" s="52">
        <f t="shared" si="1"/>
        <v>0</v>
      </c>
      <c r="Y23" s="52">
        <f t="shared" si="1"/>
        <v>0</v>
      </c>
      <c r="Z23" s="52">
        <f t="shared" si="1"/>
        <v>0</v>
      </c>
      <c r="AA23" s="52">
        <f t="shared" si="1"/>
        <v>0</v>
      </c>
      <c r="AB23" s="52">
        <f t="shared" si="1"/>
        <v>0</v>
      </c>
      <c r="AC23" s="52">
        <f t="shared" si="1"/>
        <v>0</v>
      </c>
      <c r="AD23" s="52">
        <f t="shared" si="1"/>
        <v>0</v>
      </c>
      <c r="AE23" s="52">
        <f t="shared" si="1"/>
        <v>0</v>
      </c>
      <c r="AF23" s="52">
        <f t="shared" si="1"/>
        <v>0</v>
      </c>
      <c r="AG23" s="52">
        <f t="shared" si="1"/>
        <v>0</v>
      </c>
      <c r="AH23" s="52">
        <f t="shared" si="1"/>
        <v>0</v>
      </c>
    </row>
    <row r="24" spans="1:34" ht="19.5">
      <c r="A24" s="55"/>
      <c r="B24" s="32" t="s">
        <v>54</v>
      </c>
      <c r="C24" s="49"/>
      <c r="D24" s="44"/>
      <c r="E24" s="47"/>
      <c r="F24" s="50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34" ht="18.75">
      <c r="A25" s="42">
        <v>15</v>
      </c>
      <c r="B25" s="37" t="s">
        <v>55</v>
      </c>
      <c r="C25" s="49">
        <v>5364</v>
      </c>
      <c r="D25" s="44">
        <v>704</v>
      </c>
      <c r="E25" s="47">
        <v>60413</v>
      </c>
      <c r="F25" s="50">
        <v>70995.4</v>
      </c>
      <c r="G25" s="47">
        <v>17173.224</v>
      </c>
      <c r="H25" s="47"/>
      <c r="I25" s="47"/>
      <c r="J25" s="47"/>
      <c r="K25" s="47"/>
      <c r="L25" s="47"/>
      <c r="M25" s="47"/>
      <c r="N25" s="47"/>
      <c r="O25" s="47"/>
      <c r="P25" s="47"/>
      <c r="Q25" s="47">
        <v>2</v>
      </c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:34" ht="18.75">
      <c r="A26" s="42">
        <v>16</v>
      </c>
      <c r="B26" s="37" t="s">
        <v>56</v>
      </c>
      <c r="C26" s="49">
        <v>3218</v>
      </c>
      <c r="D26" s="44">
        <v>990</v>
      </c>
      <c r="E26" s="47">
        <v>36480</v>
      </c>
      <c r="F26" s="50">
        <v>48864.44699999999</v>
      </c>
      <c r="G26" s="47">
        <v>8512.632</v>
      </c>
      <c r="H26" s="47">
        <v>5715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34" ht="18.75">
      <c r="A27" s="42">
        <v>17</v>
      </c>
      <c r="B27" s="37" t="s">
        <v>57</v>
      </c>
      <c r="C27" s="49">
        <v>3934</v>
      </c>
      <c r="D27" s="44">
        <v>1672</v>
      </c>
      <c r="E27" s="47">
        <v>46804</v>
      </c>
      <c r="F27" s="50">
        <v>73122.45</v>
      </c>
      <c r="G27" s="47">
        <v>17647.792</v>
      </c>
      <c r="H27" s="47">
        <v>9263</v>
      </c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</row>
    <row r="28" spans="1:34" ht="18.75">
      <c r="A28" s="42">
        <v>18</v>
      </c>
      <c r="B28" s="37" t="s">
        <v>58</v>
      </c>
      <c r="C28" s="49"/>
      <c r="D28" s="44"/>
      <c r="E28" s="47">
        <v>13715</v>
      </c>
      <c r="F28" s="50">
        <v>2385.925</v>
      </c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</row>
    <row r="29" spans="1:34" ht="18.75">
      <c r="A29" s="42">
        <v>19</v>
      </c>
      <c r="B29" s="37" t="s">
        <v>59</v>
      </c>
      <c r="C29" s="49">
        <v>864</v>
      </c>
      <c r="D29" s="44">
        <v>360</v>
      </c>
      <c r="E29" s="47">
        <v>17988</v>
      </c>
      <c r="F29" s="50">
        <v>19070.3</v>
      </c>
      <c r="G29" s="47">
        <v>6949.736</v>
      </c>
      <c r="H29" s="47">
        <v>3845</v>
      </c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</row>
    <row r="30" spans="1:34" ht="18.75">
      <c r="A30" s="42">
        <v>20</v>
      </c>
      <c r="B30" s="37" t="s">
        <v>60</v>
      </c>
      <c r="C30" s="49">
        <v>426</v>
      </c>
      <c r="D30" s="44">
        <v>594</v>
      </c>
      <c r="E30" s="47">
        <v>23167</v>
      </c>
      <c r="F30" s="50">
        <v>19175.75</v>
      </c>
      <c r="G30" s="47">
        <v>7184.28</v>
      </c>
      <c r="H30" s="47">
        <v>4295</v>
      </c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</row>
    <row r="31" spans="1:34" ht="18.75">
      <c r="A31" s="42">
        <v>21</v>
      </c>
      <c r="B31" s="37" t="s">
        <v>61</v>
      </c>
      <c r="C31" s="49">
        <v>291</v>
      </c>
      <c r="D31" s="44">
        <v>482</v>
      </c>
      <c r="E31" s="47">
        <v>29134</v>
      </c>
      <c r="F31" s="50">
        <v>25627.2</v>
      </c>
      <c r="G31" s="47">
        <v>8599.216</v>
      </c>
      <c r="H31" s="47">
        <v>5426</v>
      </c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</row>
    <row r="32" spans="1:34" ht="18.75">
      <c r="A32" s="42"/>
      <c r="B32" s="39" t="s">
        <v>62</v>
      </c>
      <c r="C32" s="51">
        <f aca="true" t="shared" si="2" ref="C32:AH32">SUM(C25:C31)</f>
        <v>14097</v>
      </c>
      <c r="D32" s="52">
        <f t="shared" si="2"/>
        <v>4802</v>
      </c>
      <c r="E32" s="52">
        <f t="shared" si="2"/>
        <v>227701</v>
      </c>
      <c r="F32" s="53">
        <f t="shared" si="2"/>
        <v>259241.47199999995</v>
      </c>
      <c r="G32" s="54">
        <f t="shared" si="2"/>
        <v>66066.88</v>
      </c>
      <c r="H32" s="52">
        <f t="shared" si="2"/>
        <v>28544</v>
      </c>
      <c r="I32" s="52">
        <f t="shared" si="2"/>
        <v>0</v>
      </c>
      <c r="J32" s="52">
        <f t="shared" si="2"/>
        <v>0</v>
      </c>
      <c r="K32" s="52">
        <f t="shared" si="2"/>
        <v>0</v>
      </c>
      <c r="L32" s="52">
        <f t="shared" si="2"/>
        <v>0</v>
      </c>
      <c r="M32" s="52">
        <f t="shared" si="2"/>
        <v>0</v>
      </c>
      <c r="N32" s="52">
        <f t="shared" si="2"/>
        <v>0</v>
      </c>
      <c r="O32" s="52">
        <f t="shared" si="2"/>
        <v>0</v>
      </c>
      <c r="P32" s="52">
        <f t="shared" si="2"/>
        <v>0</v>
      </c>
      <c r="Q32" s="52">
        <f t="shared" si="2"/>
        <v>2</v>
      </c>
      <c r="R32" s="52">
        <f t="shared" si="2"/>
        <v>0</v>
      </c>
      <c r="S32" s="52">
        <f t="shared" si="2"/>
        <v>0</v>
      </c>
      <c r="T32" s="52">
        <f t="shared" si="2"/>
        <v>0</v>
      </c>
      <c r="U32" s="52">
        <f t="shared" si="2"/>
        <v>0</v>
      </c>
      <c r="V32" s="52">
        <f t="shared" si="2"/>
        <v>0</v>
      </c>
      <c r="W32" s="52">
        <f t="shared" si="2"/>
        <v>0</v>
      </c>
      <c r="X32" s="52">
        <f t="shared" si="2"/>
        <v>0</v>
      </c>
      <c r="Y32" s="52">
        <f t="shared" si="2"/>
        <v>0</v>
      </c>
      <c r="Z32" s="52">
        <f t="shared" si="2"/>
        <v>0</v>
      </c>
      <c r="AA32" s="52">
        <f t="shared" si="2"/>
        <v>0</v>
      </c>
      <c r="AB32" s="52">
        <f t="shared" si="2"/>
        <v>0</v>
      </c>
      <c r="AC32" s="52">
        <f t="shared" si="2"/>
        <v>0</v>
      </c>
      <c r="AD32" s="52">
        <f t="shared" si="2"/>
        <v>0</v>
      </c>
      <c r="AE32" s="52">
        <f t="shared" si="2"/>
        <v>0</v>
      </c>
      <c r="AF32" s="52">
        <f t="shared" si="2"/>
        <v>0</v>
      </c>
      <c r="AG32" s="52">
        <f t="shared" si="2"/>
        <v>0</v>
      </c>
      <c r="AH32" s="52">
        <f t="shared" si="2"/>
        <v>0</v>
      </c>
    </row>
    <row r="33" spans="1:34" ht="19.5">
      <c r="A33" s="42"/>
      <c r="B33" s="32" t="s">
        <v>63</v>
      </c>
      <c r="C33" s="56"/>
      <c r="D33" s="38"/>
      <c r="E33" s="57"/>
      <c r="F33" s="58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</row>
    <row r="34" spans="1:34" ht="18.75">
      <c r="A34" s="42">
        <v>22</v>
      </c>
      <c r="B34" s="37" t="s">
        <v>64</v>
      </c>
      <c r="C34" s="56">
        <v>6102</v>
      </c>
      <c r="D34" s="38">
        <v>1152</v>
      </c>
      <c r="E34" s="57">
        <v>50105</v>
      </c>
      <c r="F34" s="58">
        <v>56338.8</v>
      </c>
      <c r="G34" s="57">
        <v>13954.272</v>
      </c>
      <c r="H34" s="57">
        <v>7878</v>
      </c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</row>
    <row r="35" spans="1:34" ht="18.75">
      <c r="A35" s="42">
        <v>23</v>
      </c>
      <c r="B35" s="37" t="s">
        <v>65</v>
      </c>
      <c r="C35" s="56">
        <v>3896</v>
      </c>
      <c r="D35" s="38">
        <v>894</v>
      </c>
      <c r="E35" s="57">
        <v>37075</v>
      </c>
      <c r="F35" s="58">
        <v>40010.2</v>
      </c>
      <c r="G35" s="57">
        <v>11497.04</v>
      </c>
      <c r="H35" s="57">
        <v>10358</v>
      </c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</row>
    <row r="36" spans="1:34" ht="18.75">
      <c r="A36" s="42">
        <v>24</v>
      </c>
      <c r="B36" s="37" t="s">
        <v>66</v>
      </c>
      <c r="C36" s="56">
        <v>0</v>
      </c>
      <c r="D36" s="38">
        <v>536</v>
      </c>
      <c r="E36" s="57">
        <v>17886</v>
      </c>
      <c r="F36" s="58">
        <v>17602.626</v>
      </c>
      <c r="G36" s="57">
        <v>6162.808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</row>
    <row r="37" spans="1:34" ht="18.75">
      <c r="A37" s="42">
        <v>25</v>
      </c>
      <c r="B37" s="37" t="s">
        <v>67</v>
      </c>
      <c r="C37" s="56">
        <v>648</v>
      </c>
      <c r="D37" s="38">
        <v>108</v>
      </c>
      <c r="E37" s="57">
        <v>17172</v>
      </c>
      <c r="F37" s="58">
        <v>18532.6</v>
      </c>
      <c r="G37" s="57">
        <v>5983.064</v>
      </c>
      <c r="H37" s="57">
        <v>3660</v>
      </c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</row>
    <row r="38" spans="1:34" ht="18.75">
      <c r="A38" s="42">
        <v>26</v>
      </c>
      <c r="B38" s="37" t="s">
        <v>68</v>
      </c>
      <c r="C38" s="56">
        <v>417</v>
      </c>
      <c r="D38" s="38">
        <v>293</v>
      </c>
      <c r="E38" s="57">
        <v>10761</v>
      </c>
      <c r="F38" s="58">
        <v>9754.6</v>
      </c>
      <c r="G38" s="57">
        <v>3336.224</v>
      </c>
      <c r="H38" s="57">
        <v>2042</v>
      </c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</row>
    <row r="39" spans="1:34" ht="18.75">
      <c r="A39" s="42">
        <v>27</v>
      </c>
      <c r="B39" s="37" t="s">
        <v>69</v>
      </c>
      <c r="C39" s="56">
        <v>387</v>
      </c>
      <c r="D39" s="38">
        <v>360</v>
      </c>
      <c r="E39" s="57">
        <v>11528</v>
      </c>
      <c r="F39" s="58">
        <v>12440.25</v>
      </c>
      <c r="G39" s="57">
        <v>3885.32</v>
      </c>
      <c r="H39" s="57">
        <v>2313</v>
      </c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</row>
    <row r="40" spans="1:34" ht="18.75">
      <c r="A40" s="42">
        <v>28</v>
      </c>
      <c r="B40" s="37" t="s">
        <v>70</v>
      </c>
      <c r="C40" s="56">
        <v>388</v>
      </c>
      <c r="D40" s="38">
        <v>396</v>
      </c>
      <c r="E40" s="57">
        <v>17903</v>
      </c>
      <c r="F40" s="58">
        <v>14978.289</v>
      </c>
      <c r="G40" s="57">
        <v>3837.096</v>
      </c>
      <c r="H40" s="57">
        <v>3256</v>
      </c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</row>
    <row r="41" spans="1:34" ht="18.75">
      <c r="A41" s="42">
        <v>29</v>
      </c>
      <c r="B41" s="37" t="s">
        <v>71</v>
      </c>
      <c r="C41" s="56">
        <v>204</v>
      </c>
      <c r="D41" s="38">
        <v>242</v>
      </c>
      <c r="E41" s="57">
        <v>13829</v>
      </c>
      <c r="F41" s="58">
        <v>10564.95</v>
      </c>
      <c r="G41" s="57">
        <v>4288.648</v>
      </c>
      <c r="H41" s="57">
        <v>2461</v>
      </c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</row>
    <row r="42" spans="1:34" ht="18.75">
      <c r="A42" s="42"/>
      <c r="B42" s="39" t="s">
        <v>72</v>
      </c>
      <c r="C42" s="51">
        <f aca="true" t="shared" si="3" ref="C42:AH42">SUM(C34:C41)</f>
        <v>12042</v>
      </c>
      <c r="D42" s="52">
        <f t="shared" si="3"/>
        <v>3981</v>
      </c>
      <c r="E42" s="52">
        <f t="shared" si="3"/>
        <v>176259</v>
      </c>
      <c r="F42" s="53">
        <f t="shared" si="3"/>
        <v>180222.315</v>
      </c>
      <c r="G42" s="54">
        <f t="shared" si="3"/>
        <v>52944.472</v>
      </c>
      <c r="H42" s="52">
        <f t="shared" si="3"/>
        <v>31968</v>
      </c>
      <c r="I42" s="52">
        <f t="shared" si="3"/>
        <v>0</v>
      </c>
      <c r="J42" s="52">
        <f t="shared" si="3"/>
        <v>0</v>
      </c>
      <c r="K42" s="52">
        <f t="shared" si="3"/>
        <v>0</v>
      </c>
      <c r="L42" s="52">
        <f t="shared" si="3"/>
        <v>0</v>
      </c>
      <c r="M42" s="52">
        <f t="shared" si="3"/>
        <v>0</v>
      </c>
      <c r="N42" s="52">
        <f t="shared" si="3"/>
        <v>0</v>
      </c>
      <c r="O42" s="52">
        <f t="shared" si="3"/>
        <v>0</v>
      </c>
      <c r="P42" s="52">
        <f t="shared" si="3"/>
        <v>0</v>
      </c>
      <c r="Q42" s="52">
        <f t="shared" si="3"/>
        <v>0</v>
      </c>
      <c r="R42" s="52">
        <f t="shared" si="3"/>
        <v>0</v>
      </c>
      <c r="S42" s="52">
        <f t="shared" si="3"/>
        <v>0</v>
      </c>
      <c r="T42" s="52">
        <f t="shared" si="3"/>
        <v>0</v>
      </c>
      <c r="U42" s="52">
        <f t="shared" si="3"/>
        <v>0</v>
      </c>
      <c r="V42" s="52">
        <f t="shared" si="3"/>
        <v>0</v>
      </c>
      <c r="W42" s="52">
        <f t="shared" si="3"/>
        <v>0</v>
      </c>
      <c r="X42" s="52">
        <f t="shared" si="3"/>
        <v>0</v>
      </c>
      <c r="Y42" s="52">
        <f t="shared" si="3"/>
        <v>0</v>
      </c>
      <c r="Z42" s="52">
        <f t="shared" si="3"/>
        <v>0</v>
      </c>
      <c r="AA42" s="52">
        <f t="shared" si="3"/>
        <v>0</v>
      </c>
      <c r="AB42" s="52">
        <f t="shared" si="3"/>
        <v>0</v>
      </c>
      <c r="AC42" s="52">
        <f t="shared" si="3"/>
        <v>0</v>
      </c>
      <c r="AD42" s="52">
        <f t="shared" si="3"/>
        <v>0</v>
      </c>
      <c r="AE42" s="52">
        <f t="shared" si="3"/>
        <v>0</v>
      </c>
      <c r="AF42" s="52">
        <f t="shared" si="3"/>
        <v>0</v>
      </c>
      <c r="AG42" s="52">
        <f t="shared" si="3"/>
        <v>0</v>
      </c>
      <c r="AH42" s="52">
        <f t="shared" si="3"/>
        <v>0</v>
      </c>
    </row>
    <row r="43" spans="1:34" ht="19.5">
      <c r="A43" s="55"/>
      <c r="B43" s="32" t="s">
        <v>73</v>
      </c>
      <c r="C43" s="59"/>
      <c r="D43" s="33"/>
      <c r="E43" s="60"/>
      <c r="F43" s="58"/>
      <c r="G43" s="57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</row>
    <row r="44" spans="1:34" ht="18.75">
      <c r="A44" s="42">
        <v>30</v>
      </c>
      <c r="B44" s="37" t="s">
        <v>74</v>
      </c>
      <c r="C44" s="59">
        <v>3998</v>
      </c>
      <c r="D44" s="33">
        <v>906</v>
      </c>
      <c r="E44" s="60">
        <v>26919</v>
      </c>
      <c r="F44" s="58">
        <v>38635.55</v>
      </c>
      <c r="G44" s="57">
        <v>8347.136</v>
      </c>
      <c r="H44" s="60">
        <v>6885</v>
      </c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</row>
    <row r="45" spans="1:34" ht="18.75">
      <c r="A45" s="42">
        <v>31</v>
      </c>
      <c r="B45" s="37" t="s">
        <v>75</v>
      </c>
      <c r="C45" s="59"/>
      <c r="D45" s="33">
        <v>244</v>
      </c>
      <c r="E45" s="60">
        <v>7026</v>
      </c>
      <c r="F45" s="58">
        <v>5520.45</v>
      </c>
      <c r="G45" s="57">
        <v>2993.176</v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</row>
    <row r="46" spans="1:34" ht="18.75">
      <c r="A46" s="42">
        <v>32</v>
      </c>
      <c r="B46" s="37" t="s">
        <v>76</v>
      </c>
      <c r="C46" s="59">
        <v>1976</v>
      </c>
      <c r="D46" s="33">
        <v>794</v>
      </c>
      <c r="E46" s="60">
        <v>35859</v>
      </c>
      <c r="F46" s="58">
        <v>18261.85</v>
      </c>
      <c r="G46" s="57">
        <v>7552.536</v>
      </c>
      <c r="H46" s="60">
        <v>4517</v>
      </c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</row>
    <row r="47" spans="1:34" ht="18.75">
      <c r="A47" s="42">
        <v>33</v>
      </c>
      <c r="B47" s="37" t="s">
        <v>77</v>
      </c>
      <c r="C47" s="59">
        <v>1052</v>
      </c>
      <c r="D47" s="33">
        <v>912</v>
      </c>
      <c r="E47" s="60">
        <v>28748</v>
      </c>
      <c r="F47" s="58">
        <v>27790.35</v>
      </c>
      <c r="G47" s="57">
        <v>8374.536</v>
      </c>
      <c r="H47" s="60">
        <v>4987</v>
      </c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</row>
    <row r="48" spans="1:34" ht="18.75">
      <c r="A48" s="42">
        <v>34</v>
      </c>
      <c r="B48" s="37" t="s">
        <v>78</v>
      </c>
      <c r="C48" s="59">
        <v>488</v>
      </c>
      <c r="D48" s="33">
        <v>400</v>
      </c>
      <c r="E48" s="60">
        <v>12875</v>
      </c>
      <c r="F48" s="58">
        <v>10334.689</v>
      </c>
      <c r="G48" s="57">
        <v>4504.56</v>
      </c>
      <c r="H48" s="60">
        <v>2498</v>
      </c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</row>
    <row r="49" spans="1:34" ht="18.75">
      <c r="A49" s="42">
        <v>35</v>
      </c>
      <c r="B49" s="37" t="s">
        <v>79</v>
      </c>
      <c r="C49" s="59">
        <v>232</v>
      </c>
      <c r="D49" s="33">
        <v>365</v>
      </c>
      <c r="E49" s="60">
        <v>9011</v>
      </c>
      <c r="F49" s="58">
        <v>7837.5</v>
      </c>
      <c r="G49" s="57">
        <v>2422.16</v>
      </c>
      <c r="H49" s="60">
        <v>1377</v>
      </c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</row>
    <row r="50" spans="1:34" ht="18.75">
      <c r="A50" s="42">
        <v>36</v>
      </c>
      <c r="B50" s="37" t="s">
        <v>80</v>
      </c>
      <c r="C50" s="59">
        <v>250</v>
      </c>
      <c r="D50" s="33">
        <v>190</v>
      </c>
      <c r="E50" s="60">
        <v>10642</v>
      </c>
      <c r="F50" s="58">
        <v>10417.7</v>
      </c>
      <c r="G50" s="57">
        <v>3569.672</v>
      </c>
      <c r="H50" s="60">
        <v>2138</v>
      </c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</row>
    <row r="51" spans="1:34" ht="18.75">
      <c r="A51" s="42"/>
      <c r="B51" s="39" t="s">
        <v>81</v>
      </c>
      <c r="C51" s="51">
        <f aca="true" t="shared" si="4" ref="C51:AH51">SUM(C44:C50)</f>
        <v>7996</v>
      </c>
      <c r="D51" s="52">
        <f t="shared" si="4"/>
        <v>3811</v>
      </c>
      <c r="E51" s="52">
        <f t="shared" si="4"/>
        <v>131080</v>
      </c>
      <c r="F51" s="53">
        <f t="shared" si="4"/>
        <v>118798.08899999999</v>
      </c>
      <c r="G51" s="54">
        <f t="shared" si="4"/>
        <v>37763.776</v>
      </c>
      <c r="H51" s="52">
        <f t="shared" si="4"/>
        <v>22402</v>
      </c>
      <c r="I51" s="52">
        <f t="shared" si="4"/>
        <v>0</v>
      </c>
      <c r="J51" s="52">
        <f t="shared" si="4"/>
        <v>0</v>
      </c>
      <c r="K51" s="52">
        <f t="shared" si="4"/>
        <v>0</v>
      </c>
      <c r="L51" s="52">
        <f t="shared" si="4"/>
        <v>0</v>
      </c>
      <c r="M51" s="52">
        <f t="shared" si="4"/>
        <v>0</v>
      </c>
      <c r="N51" s="52">
        <f t="shared" si="4"/>
        <v>0</v>
      </c>
      <c r="O51" s="52">
        <f t="shared" si="4"/>
        <v>0</v>
      </c>
      <c r="P51" s="52">
        <f t="shared" si="4"/>
        <v>0</v>
      </c>
      <c r="Q51" s="52">
        <f t="shared" si="4"/>
        <v>0</v>
      </c>
      <c r="R51" s="52">
        <f t="shared" si="4"/>
        <v>0</v>
      </c>
      <c r="S51" s="52">
        <f t="shared" si="4"/>
        <v>0</v>
      </c>
      <c r="T51" s="52">
        <f t="shared" si="4"/>
        <v>0</v>
      </c>
      <c r="U51" s="52">
        <f t="shared" si="4"/>
        <v>0</v>
      </c>
      <c r="V51" s="52">
        <f t="shared" si="4"/>
        <v>0</v>
      </c>
      <c r="W51" s="52">
        <f t="shared" si="4"/>
        <v>0</v>
      </c>
      <c r="X51" s="52">
        <f t="shared" si="4"/>
        <v>0</v>
      </c>
      <c r="Y51" s="52">
        <f t="shared" si="4"/>
        <v>0</v>
      </c>
      <c r="Z51" s="52">
        <f t="shared" si="4"/>
        <v>0</v>
      </c>
      <c r="AA51" s="52">
        <f t="shared" si="4"/>
        <v>0</v>
      </c>
      <c r="AB51" s="52">
        <f t="shared" si="4"/>
        <v>0</v>
      </c>
      <c r="AC51" s="52">
        <f t="shared" si="4"/>
        <v>0</v>
      </c>
      <c r="AD51" s="52">
        <f t="shared" si="4"/>
        <v>0</v>
      </c>
      <c r="AE51" s="52">
        <f t="shared" si="4"/>
        <v>0</v>
      </c>
      <c r="AF51" s="52">
        <f t="shared" si="4"/>
        <v>0</v>
      </c>
      <c r="AG51" s="52">
        <f t="shared" si="4"/>
        <v>0</v>
      </c>
      <c r="AH51" s="52">
        <f t="shared" si="4"/>
        <v>0</v>
      </c>
    </row>
    <row r="52" spans="1:34" ht="19.5">
      <c r="A52" s="55"/>
      <c r="B52" s="32" t="s">
        <v>82</v>
      </c>
      <c r="C52" s="56"/>
      <c r="D52" s="38"/>
      <c r="E52" s="57"/>
      <c r="F52" s="58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</row>
    <row r="53" spans="1:34" ht="18.75">
      <c r="A53" s="42">
        <v>37</v>
      </c>
      <c r="B53" s="37" t="s">
        <v>83</v>
      </c>
      <c r="C53" s="56">
        <v>9216</v>
      </c>
      <c r="D53" s="38">
        <v>1546</v>
      </c>
      <c r="E53" s="57">
        <v>72168</v>
      </c>
      <c r="F53" s="58">
        <v>142254.52000000002</v>
      </c>
      <c r="G53" s="57">
        <v>23930.064</v>
      </c>
      <c r="H53" s="57">
        <v>14537</v>
      </c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>
        <v>136</v>
      </c>
      <c r="V53" s="57">
        <v>94</v>
      </c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</row>
    <row r="54" spans="1:34" ht="18.75">
      <c r="A54" s="42">
        <v>38</v>
      </c>
      <c r="B54" s="37" t="s">
        <v>84</v>
      </c>
      <c r="C54" s="56">
        <v>1549</v>
      </c>
      <c r="D54" s="38">
        <v>696</v>
      </c>
      <c r="E54" s="57">
        <v>15920</v>
      </c>
      <c r="F54" s="58">
        <v>24218.35</v>
      </c>
      <c r="G54" s="57">
        <v>5501.92</v>
      </c>
      <c r="H54" s="57">
        <v>3299</v>
      </c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</row>
    <row r="55" spans="1:34" ht="18.75">
      <c r="A55" s="42">
        <v>39</v>
      </c>
      <c r="B55" s="37" t="s">
        <v>85</v>
      </c>
      <c r="C55" s="56">
        <v>290</v>
      </c>
      <c r="D55" s="38">
        <v>385</v>
      </c>
      <c r="E55" s="57">
        <v>7912</v>
      </c>
      <c r="F55" s="58">
        <v>8089.25</v>
      </c>
      <c r="G55" s="57">
        <v>2582.176</v>
      </c>
      <c r="H55" s="57">
        <v>1564</v>
      </c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</row>
    <row r="56" spans="1:34" ht="18.75">
      <c r="A56" s="42">
        <v>40</v>
      </c>
      <c r="B56" s="37" t="s">
        <v>86</v>
      </c>
      <c r="C56" s="56">
        <v>388</v>
      </c>
      <c r="D56" s="38">
        <v>507</v>
      </c>
      <c r="E56" s="57">
        <v>9477</v>
      </c>
      <c r="F56" s="58">
        <v>12127.7</v>
      </c>
      <c r="G56" s="57">
        <v>2939.4719999999998</v>
      </c>
      <c r="H56" s="57">
        <v>1747</v>
      </c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</row>
    <row r="57" spans="1:34" ht="18.75">
      <c r="A57" s="42">
        <v>41</v>
      </c>
      <c r="B57" s="37" t="s">
        <v>87</v>
      </c>
      <c r="C57" s="56">
        <v>272</v>
      </c>
      <c r="D57" s="38">
        <v>375</v>
      </c>
      <c r="E57" s="57">
        <v>8711</v>
      </c>
      <c r="F57" s="58">
        <v>7676</v>
      </c>
      <c r="G57" s="57">
        <v>2701.64</v>
      </c>
      <c r="H57" s="57">
        <v>1355</v>
      </c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</row>
    <row r="58" spans="1:34" ht="18.75">
      <c r="A58" s="42">
        <v>42</v>
      </c>
      <c r="B58" s="37" t="s">
        <v>88</v>
      </c>
      <c r="C58" s="56">
        <v>402</v>
      </c>
      <c r="D58" s="38">
        <v>421</v>
      </c>
      <c r="E58" s="57">
        <v>12229</v>
      </c>
      <c r="F58" s="58">
        <v>11137.8</v>
      </c>
      <c r="G58" s="57">
        <v>3792.16</v>
      </c>
      <c r="H58" s="57">
        <v>2277</v>
      </c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</row>
    <row r="59" spans="1:34" ht="18.75">
      <c r="A59" s="42"/>
      <c r="B59" s="39" t="s">
        <v>89</v>
      </c>
      <c r="C59" s="51">
        <f aca="true" t="shared" si="5" ref="C59:AH59">SUM(C53:C58)</f>
        <v>12117</v>
      </c>
      <c r="D59" s="52">
        <f t="shared" si="5"/>
        <v>3930</v>
      </c>
      <c r="E59" s="52">
        <f t="shared" si="5"/>
        <v>126417</v>
      </c>
      <c r="F59" s="53">
        <f t="shared" si="5"/>
        <v>205503.62000000002</v>
      </c>
      <c r="G59" s="54">
        <f t="shared" si="5"/>
        <v>41447.432</v>
      </c>
      <c r="H59" s="52">
        <f t="shared" si="5"/>
        <v>24779</v>
      </c>
      <c r="I59" s="52">
        <f t="shared" si="5"/>
        <v>0</v>
      </c>
      <c r="J59" s="52">
        <f t="shared" si="5"/>
        <v>0</v>
      </c>
      <c r="K59" s="52">
        <f t="shared" si="5"/>
        <v>0</v>
      </c>
      <c r="L59" s="52">
        <f t="shared" si="5"/>
        <v>0</v>
      </c>
      <c r="M59" s="52">
        <f t="shared" si="5"/>
        <v>0</v>
      </c>
      <c r="N59" s="52">
        <f t="shared" si="5"/>
        <v>0</v>
      </c>
      <c r="O59" s="52">
        <f t="shared" si="5"/>
        <v>0</v>
      </c>
      <c r="P59" s="52">
        <f t="shared" si="5"/>
        <v>0</v>
      </c>
      <c r="Q59" s="52">
        <f t="shared" si="5"/>
        <v>0</v>
      </c>
      <c r="R59" s="52">
        <f t="shared" si="5"/>
        <v>0</v>
      </c>
      <c r="S59" s="52">
        <f t="shared" si="5"/>
        <v>0</v>
      </c>
      <c r="T59" s="52">
        <f t="shared" si="5"/>
        <v>0</v>
      </c>
      <c r="U59" s="52">
        <f t="shared" si="5"/>
        <v>136</v>
      </c>
      <c r="V59" s="52">
        <f t="shared" si="5"/>
        <v>94</v>
      </c>
      <c r="W59" s="52">
        <f t="shared" si="5"/>
        <v>0</v>
      </c>
      <c r="X59" s="52">
        <f t="shared" si="5"/>
        <v>0</v>
      </c>
      <c r="Y59" s="52">
        <f t="shared" si="5"/>
        <v>0</v>
      </c>
      <c r="Z59" s="52">
        <f t="shared" si="5"/>
        <v>0</v>
      </c>
      <c r="AA59" s="52">
        <f t="shared" si="5"/>
        <v>0</v>
      </c>
      <c r="AB59" s="52">
        <f t="shared" si="5"/>
        <v>0</v>
      </c>
      <c r="AC59" s="52">
        <f t="shared" si="5"/>
        <v>0</v>
      </c>
      <c r="AD59" s="52">
        <f t="shared" si="5"/>
        <v>0</v>
      </c>
      <c r="AE59" s="52">
        <f t="shared" si="5"/>
        <v>0</v>
      </c>
      <c r="AF59" s="52">
        <f t="shared" si="5"/>
        <v>0</v>
      </c>
      <c r="AG59" s="52">
        <f t="shared" si="5"/>
        <v>0</v>
      </c>
      <c r="AH59" s="52">
        <f t="shared" si="5"/>
        <v>0</v>
      </c>
    </row>
    <row r="60" spans="1:34" ht="19.5">
      <c r="A60" s="55"/>
      <c r="B60" s="32" t="s">
        <v>90</v>
      </c>
      <c r="C60" s="56"/>
      <c r="D60" s="38"/>
      <c r="E60" s="57"/>
      <c r="F60" s="58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</row>
    <row r="61" spans="1:34" ht="18.75">
      <c r="A61" s="42">
        <v>43</v>
      </c>
      <c r="B61" s="37" t="s">
        <v>91</v>
      </c>
      <c r="C61" s="56">
        <v>553</v>
      </c>
      <c r="D61" s="38">
        <v>28</v>
      </c>
      <c r="E61" s="57">
        <v>1171</v>
      </c>
      <c r="F61" s="58">
        <v>3524.5</v>
      </c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>
        <v>23712</v>
      </c>
      <c r="X61" s="57">
        <v>3024</v>
      </c>
      <c r="Y61" s="57"/>
      <c r="Z61" s="57"/>
      <c r="AA61" s="57"/>
      <c r="AB61" s="57"/>
      <c r="AC61" s="57"/>
      <c r="AD61" s="57"/>
      <c r="AE61" s="57"/>
      <c r="AF61" s="57"/>
      <c r="AG61" s="57"/>
      <c r="AH61" s="57"/>
    </row>
    <row r="62" spans="1:34" ht="18.75">
      <c r="A62" s="42">
        <v>44</v>
      </c>
      <c r="B62" s="37" t="s">
        <v>92</v>
      </c>
      <c r="C62" s="56">
        <v>278</v>
      </c>
      <c r="D62" s="38">
        <v>86</v>
      </c>
      <c r="E62" s="57">
        <v>369</v>
      </c>
      <c r="F62" s="58">
        <v>589.95</v>
      </c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</row>
    <row r="63" spans="1:34" ht="18.75">
      <c r="A63" s="42">
        <v>45</v>
      </c>
      <c r="B63" s="37" t="s">
        <v>93</v>
      </c>
      <c r="C63" s="56">
        <v>4</v>
      </c>
      <c r="D63" s="38"/>
      <c r="E63" s="57">
        <v>343</v>
      </c>
      <c r="F63" s="58">
        <v>3249</v>
      </c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</row>
    <row r="64" spans="1:34" ht="18.75">
      <c r="A64" s="42">
        <v>46</v>
      </c>
      <c r="B64" s="37" t="s">
        <v>94</v>
      </c>
      <c r="C64" s="56"/>
      <c r="D64" s="38"/>
      <c r="E64" s="57">
        <v>875</v>
      </c>
      <c r="F64" s="58">
        <v>22.8</v>
      </c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</row>
    <row r="65" spans="1:34" ht="18.75">
      <c r="A65" s="42">
        <v>47</v>
      </c>
      <c r="B65" s="37" t="s">
        <v>95</v>
      </c>
      <c r="C65" s="56"/>
      <c r="D65" s="38">
        <v>476</v>
      </c>
      <c r="E65" s="57">
        <v>4182</v>
      </c>
      <c r="F65" s="58">
        <v>6066.7</v>
      </c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</row>
    <row r="66" spans="1:34" ht="18.75">
      <c r="A66" s="42">
        <v>48</v>
      </c>
      <c r="B66" s="37" t="s">
        <v>96</v>
      </c>
      <c r="C66" s="56"/>
      <c r="D66" s="38">
        <v>271</v>
      </c>
      <c r="E66" s="57">
        <v>5149</v>
      </c>
      <c r="F66" s="58">
        <v>5448.155</v>
      </c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</row>
    <row r="67" spans="1:34" ht="18.75">
      <c r="A67" s="42">
        <v>49</v>
      </c>
      <c r="B67" s="37" t="s">
        <v>97</v>
      </c>
      <c r="C67" s="56"/>
      <c r="D67" s="38">
        <v>118</v>
      </c>
      <c r="E67" s="57">
        <v>420</v>
      </c>
      <c r="F67" s="58">
        <v>374.3</v>
      </c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</row>
    <row r="68" spans="1:34" ht="18.75">
      <c r="A68" s="42">
        <v>50</v>
      </c>
      <c r="B68" s="37" t="s">
        <v>98</v>
      </c>
      <c r="C68" s="56">
        <v>120</v>
      </c>
      <c r="D68" s="38">
        <v>84</v>
      </c>
      <c r="E68" s="57">
        <v>687</v>
      </c>
      <c r="F68" s="58">
        <v>625.6700000000001</v>
      </c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</row>
    <row r="69" spans="1:34" ht="18.75">
      <c r="A69" s="42">
        <v>51</v>
      </c>
      <c r="B69" s="37" t="s">
        <v>99</v>
      </c>
      <c r="C69" s="56"/>
      <c r="D69" s="38"/>
      <c r="E69" s="57">
        <v>4123</v>
      </c>
      <c r="F69" s="58">
        <v>1222.65</v>
      </c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</row>
    <row r="70" spans="1:34" ht="18.75">
      <c r="A70" s="42">
        <v>52</v>
      </c>
      <c r="B70" s="37" t="s">
        <v>100</v>
      </c>
      <c r="C70" s="56"/>
      <c r="D70" s="38"/>
      <c r="E70" s="57">
        <v>7029</v>
      </c>
      <c r="F70" s="58">
        <v>1935.492</v>
      </c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</row>
    <row r="71" spans="1:34" ht="18.75">
      <c r="A71" s="42">
        <v>53</v>
      </c>
      <c r="B71" s="37" t="s">
        <v>101</v>
      </c>
      <c r="C71" s="56"/>
      <c r="D71" s="38"/>
      <c r="E71" s="57">
        <v>3500</v>
      </c>
      <c r="F71" s="58">
        <v>2685.384</v>
      </c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</row>
    <row r="72" spans="1:34" ht="18.75">
      <c r="A72" s="42">
        <v>54</v>
      </c>
      <c r="B72" s="37" t="s">
        <v>102</v>
      </c>
      <c r="C72" s="56"/>
      <c r="D72" s="38"/>
      <c r="E72" s="57"/>
      <c r="F72" s="58">
        <v>1442.1</v>
      </c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</row>
    <row r="73" spans="1:34" ht="18.75">
      <c r="A73" s="42">
        <v>55</v>
      </c>
      <c r="B73" s="37" t="s">
        <v>103</v>
      </c>
      <c r="C73" s="56"/>
      <c r="D73" s="38"/>
      <c r="E73" s="57">
        <v>9518</v>
      </c>
      <c r="F73" s="58">
        <v>1957.95</v>
      </c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</row>
    <row r="74" spans="1:34" ht="18.75">
      <c r="A74" s="42">
        <v>56</v>
      </c>
      <c r="B74" s="37" t="s">
        <v>104</v>
      </c>
      <c r="C74" s="56"/>
      <c r="D74" s="38"/>
      <c r="E74" s="57">
        <v>1716</v>
      </c>
      <c r="F74" s="58">
        <v>48.374</v>
      </c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</row>
    <row r="75" spans="1:34" ht="18.75">
      <c r="A75" s="42">
        <v>57</v>
      </c>
      <c r="B75" s="37" t="s">
        <v>105</v>
      </c>
      <c r="C75" s="56"/>
      <c r="D75" s="38"/>
      <c r="E75" s="57">
        <v>3619</v>
      </c>
      <c r="F75" s="58">
        <v>535.8</v>
      </c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</row>
    <row r="76" spans="1:34" ht="37.5">
      <c r="A76" s="42">
        <v>58</v>
      </c>
      <c r="B76" s="37" t="s">
        <v>106</v>
      </c>
      <c r="C76" s="56"/>
      <c r="D76" s="38"/>
      <c r="E76" s="57"/>
      <c r="F76" s="58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</row>
    <row r="77" spans="1:34" ht="37.5">
      <c r="A77" s="42">
        <v>59</v>
      </c>
      <c r="B77" s="37" t="s">
        <v>107</v>
      </c>
      <c r="C77" s="56"/>
      <c r="D77" s="38"/>
      <c r="E77" s="57"/>
      <c r="F77" s="58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</row>
    <row r="78" spans="1:34" ht="37.5">
      <c r="A78" s="42">
        <v>60</v>
      </c>
      <c r="B78" s="37" t="s">
        <v>108</v>
      </c>
      <c r="C78" s="56"/>
      <c r="D78" s="38"/>
      <c r="E78" s="57"/>
      <c r="F78" s="58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</row>
    <row r="79" spans="1:34" ht="37.5">
      <c r="A79" s="42">
        <v>61</v>
      </c>
      <c r="B79" s="37" t="s">
        <v>109</v>
      </c>
      <c r="C79" s="56"/>
      <c r="D79" s="38"/>
      <c r="E79" s="57"/>
      <c r="F79" s="58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</row>
    <row r="80" spans="1:34" ht="56.25">
      <c r="A80" s="42">
        <v>62</v>
      </c>
      <c r="B80" s="37" t="s">
        <v>110</v>
      </c>
      <c r="C80" s="56"/>
      <c r="D80" s="38"/>
      <c r="E80" s="57"/>
      <c r="F80" s="58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</row>
    <row r="81" spans="1:34" ht="18.75">
      <c r="A81" s="42">
        <v>63</v>
      </c>
      <c r="B81" s="37" t="s">
        <v>111</v>
      </c>
      <c r="C81" s="56"/>
      <c r="D81" s="38"/>
      <c r="E81" s="57"/>
      <c r="F81" s="58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</row>
    <row r="82" spans="1:34" ht="18.75">
      <c r="A82" s="42">
        <v>64</v>
      </c>
      <c r="B82" s="37" t="s">
        <v>112</v>
      </c>
      <c r="C82" s="56"/>
      <c r="D82" s="38"/>
      <c r="E82" s="57"/>
      <c r="F82" s="58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</row>
    <row r="83" spans="1:34" ht="37.5">
      <c r="A83" s="42">
        <v>65</v>
      </c>
      <c r="B83" s="37" t="s">
        <v>113</v>
      </c>
      <c r="C83" s="56"/>
      <c r="D83" s="38"/>
      <c r="E83" s="57"/>
      <c r="F83" s="58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</row>
    <row r="84" spans="1:34" ht="18.75">
      <c r="A84" s="42">
        <v>66</v>
      </c>
      <c r="B84" s="37" t="s">
        <v>114</v>
      </c>
      <c r="C84" s="56"/>
      <c r="D84" s="38"/>
      <c r="E84" s="57"/>
      <c r="F84" s="58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</row>
    <row r="85" spans="1:34" ht="18.75">
      <c r="A85" s="42">
        <v>67</v>
      </c>
      <c r="B85" s="37" t="s">
        <v>115</v>
      </c>
      <c r="C85" s="56"/>
      <c r="D85" s="38"/>
      <c r="E85" s="57"/>
      <c r="F85" s="58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</row>
    <row r="86" spans="1:34" ht="18.75">
      <c r="A86" s="42">
        <v>68</v>
      </c>
      <c r="B86" s="37" t="s">
        <v>116</v>
      </c>
      <c r="C86" s="56"/>
      <c r="D86" s="38"/>
      <c r="E86" s="57"/>
      <c r="F86" s="58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</row>
    <row r="87" spans="1:34" ht="18.75">
      <c r="A87" s="42">
        <v>69</v>
      </c>
      <c r="B87" s="37" t="s">
        <v>117</v>
      </c>
      <c r="C87" s="56"/>
      <c r="D87" s="38"/>
      <c r="E87" s="57"/>
      <c r="F87" s="58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</row>
    <row r="88" spans="1:34" s="67" customFormat="1" ht="37.5">
      <c r="A88" s="61">
        <v>70</v>
      </c>
      <c r="B88" s="62" t="s">
        <v>118</v>
      </c>
      <c r="C88" s="63"/>
      <c r="D88" s="64"/>
      <c r="E88" s="65"/>
      <c r="F88" s="66"/>
      <c r="G88" s="65"/>
      <c r="H88" s="57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</row>
    <row r="89" spans="1:34" s="67" customFormat="1" ht="18.75">
      <c r="A89" s="61">
        <v>71</v>
      </c>
      <c r="B89" s="62" t="s">
        <v>119</v>
      </c>
      <c r="C89" s="63"/>
      <c r="D89" s="64"/>
      <c r="E89" s="65"/>
      <c r="F89" s="66"/>
      <c r="G89" s="65"/>
      <c r="H89" s="57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</row>
    <row r="90" spans="1:34" s="67" customFormat="1" ht="18.75">
      <c r="A90" s="61">
        <v>72</v>
      </c>
      <c r="B90" s="68" t="s">
        <v>120</v>
      </c>
      <c r="C90" s="63"/>
      <c r="D90" s="64"/>
      <c r="E90" s="65"/>
      <c r="F90" s="66"/>
      <c r="G90" s="65"/>
      <c r="H90" s="57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</row>
    <row r="91" spans="1:34" ht="18.75">
      <c r="A91" s="61">
        <v>72</v>
      </c>
      <c r="B91" s="39" t="s">
        <v>121</v>
      </c>
      <c r="C91" s="51">
        <f aca="true" t="shared" si="6" ref="C91:AH91">SUM(C61:C75)</f>
        <v>955</v>
      </c>
      <c r="D91" s="52">
        <f t="shared" si="6"/>
        <v>1063</v>
      </c>
      <c r="E91" s="52">
        <f t="shared" si="6"/>
        <v>42701</v>
      </c>
      <c r="F91" s="53">
        <f t="shared" si="6"/>
        <v>29728.824999999993</v>
      </c>
      <c r="G91" s="54">
        <f t="shared" si="6"/>
        <v>0</v>
      </c>
      <c r="H91" s="52">
        <f t="shared" si="6"/>
        <v>0</v>
      </c>
      <c r="I91" s="52">
        <f t="shared" si="6"/>
        <v>0</v>
      </c>
      <c r="J91" s="52">
        <f t="shared" si="6"/>
        <v>0</v>
      </c>
      <c r="K91" s="52">
        <f t="shared" si="6"/>
        <v>0</v>
      </c>
      <c r="L91" s="52">
        <f t="shared" si="6"/>
        <v>0</v>
      </c>
      <c r="M91" s="52">
        <f t="shared" si="6"/>
        <v>0</v>
      </c>
      <c r="N91" s="52">
        <f t="shared" si="6"/>
        <v>0</v>
      </c>
      <c r="O91" s="52">
        <f t="shared" si="6"/>
        <v>0</v>
      </c>
      <c r="P91" s="52">
        <f t="shared" si="6"/>
        <v>0</v>
      </c>
      <c r="Q91" s="52">
        <f t="shared" si="6"/>
        <v>0</v>
      </c>
      <c r="R91" s="52">
        <f t="shared" si="6"/>
        <v>0</v>
      </c>
      <c r="S91" s="52">
        <f t="shared" si="6"/>
        <v>0</v>
      </c>
      <c r="T91" s="52">
        <f t="shared" si="6"/>
        <v>0</v>
      </c>
      <c r="U91" s="52">
        <f t="shared" si="6"/>
        <v>0</v>
      </c>
      <c r="V91" s="52">
        <f t="shared" si="6"/>
        <v>0</v>
      </c>
      <c r="W91" s="52">
        <f t="shared" si="6"/>
        <v>23712</v>
      </c>
      <c r="X91" s="52">
        <f t="shared" si="6"/>
        <v>3024</v>
      </c>
      <c r="Y91" s="52">
        <f t="shared" si="6"/>
        <v>0</v>
      </c>
      <c r="Z91" s="52">
        <f t="shared" si="6"/>
        <v>0</v>
      </c>
      <c r="AA91" s="52">
        <f t="shared" si="6"/>
        <v>0</v>
      </c>
      <c r="AB91" s="52">
        <f t="shared" si="6"/>
        <v>0</v>
      </c>
      <c r="AC91" s="52">
        <f t="shared" si="6"/>
        <v>0</v>
      </c>
      <c r="AD91" s="52">
        <f t="shared" si="6"/>
        <v>0</v>
      </c>
      <c r="AE91" s="52">
        <f t="shared" si="6"/>
        <v>0</v>
      </c>
      <c r="AF91" s="52">
        <f t="shared" si="6"/>
        <v>0</v>
      </c>
      <c r="AG91" s="52">
        <f t="shared" si="6"/>
        <v>0</v>
      </c>
      <c r="AH91" s="52">
        <f t="shared" si="6"/>
        <v>0</v>
      </c>
    </row>
    <row r="92" spans="1:34" ht="18.75">
      <c r="A92" s="55"/>
      <c r="B92" s="69" t="s">
        <v>122</v>
      </c>
      <c r="C92" s="70">
        <f>C14+C23+C32+C42+C51+C59+C91</f>
        <v>111422</v>
      </c>
      <c r="D92" s="71">
        <f>D14+D23+D32+D42+D51+D59+D91</f>
        <v>32591</v>
      </c>
      <c r="E92" s="71">
        <f>E14+E23+E32+E42+E51+E59+E91</f>
        <v>1261386</v>
      </c>
      <c r="F92" s="71">
        <f>F14+F23+F32+F42+F51+F59+F91</f>
        <v>1559015.571</v>
      </c>
      <c r="G92" s="72">
        <f>G14+G23+G32+G42+G51+G59+G91</f>
        <v>339931.02</v>
      </c>
      <c r="H92" s="71">
        <f>H14+H23+H32+H42+H51+H59+H91</f>
        <v>180650</v>
      </c>
      <c r="I92" s="71">
        <f>I14+I23+I32+I42+I51+I59+I91</f>
        <v>5146</v>
      </c>
      <c r="J92" s="71">
        <f>J14+J23+J32+J42+J51+J59+J91</f>
        <v>0</v>
      </c>
      <c r="K92" s="71">
        <f>K14+K23+K32+K42+K51+K59+K91</f>
        <v>62</v>
      </c>
      <c r="L92" s="71">
        <f>L14+L23+L32+L42+L51+L59+L91</f>
        <v>0</v>
      </c>
      <c r="M92" s="71">
        <f>M14+M23+M32+M42+M51+M59+M91</f>
        <v>14</v>
      </c>
      <c r="N92" s="71">
        <f>N14+N23+N32+N42+N51+N59+N91</f>
        <v>0</v>
      </c>
      <c r="O92" s="71">
        <f>O14+O23+O32+O42+O51+O59+O91</f>
        <v>0</v>
      </c>
      <c r="P92" s="71">
        <f>P14+P23+P32+P42+P51+P59+P91</f>
        <v>0</v>
      </c>
      <c r="Q92" s="71">
        <f>Q14+Q23+Q32+Q42+Q51+Q59+Q91</f>
        <v>1012</v>
      </c>
      <c r="R92" s="71">
        <f>R14+R23+R32+R42+R51+R59+R91</f>
        <v>0</v>
      </c>
      <c r="S92" s="71">
        <f>S14+S23+S32+S42+S51+S59+S91</f>
        <v>0</v>
      </c>
      <c r="T92" s="71">
        <f>T14+T23+T32+T42+T51+T59+T91</f>
        <v>2</v>
      </c>
      <c r="U92" s="71">
        <f>U14+U23+U32+U42+U51+U59+U91</f>
        <v>392</v>
      </c>
      <c r="V92" s="71">
        <f>V14+V23+V32+V42+V51+V59+V91</f>
        <v>94</v>
      </c>
      <c r="W92" s="71">
        <f>W14+W23+W32+W42+W51+W59+W91</f>
        <v>23712</v>
      </c>
      <c r="X92" s="71">
        <f>X14+X23+X32+X42+X51+X59+X91</f>
        <v>3024</v>
      </c>
      <c r="Y92" s="71">
        <f>Y14+Y23+Y32+Y42+Y51+Y59+Y91</f>
        <v>0</v>
      </c>
      <c r="Z92" s="71">
        <f>Z14+Z23+Z32+Z42+Z51+Z59+Z91</f>
        <v>16</v>
      </c>
      <c r="AA92" s="71">
        <f>AA14+AA23+AA32+AA42+AA51+AA59+AA91</f>
        <v>0</v>
      </c>
      <c r="AB92" s="71">
        <f>AB14+AB23+AB32+AB42+AB51+AB59+AB91</f>
        <v>0</v>
      </c>
      <c r="AC92" s="71">
        <f>AC14+AC23+AC32+AC42+AC51+AC59+AC91</f>
        <v>0</v>
      </c>
      <c r="AD92" s="71">
        <f>AD14+AD23+AD32+AD42+AD51+AD59+AD91</f>
        <v>0</v>
      </c>
      <c r="AE92" s="71">
        <f>AE14+AE23+AE32+AE42+AE51+AE59+AE91</f>
        <v>0</v>
      </c>
      <c r="AF92" s="71">
        <f>AF14+AF23+AF32+AF42+AF51+AF59+AF91</f>
        <v>0</v>
      </c>
      <c r="AG92" s="71">
        <f>AG14+AG23+AG32+AG42+AG51+AG59+AG91</f>
        <v>0</v>
      </c>
      <c r="AH92" s="71">
        <f>AH14+AH23+AH32+AH42+AH51+AH59+AH91</f>
        <v>0</v>
      </c>
    </row>
  </sheetData>
  <sheetProtection/>
  <mergeCells count="1">
    <mergeCell ref="A3:Q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polynina</dc:creator>
  <cp:keywords/>
  <dc:description/>
  <cp:lastModifiedBy>polynina</cp:lastModifiedBy>
  <dcterms:created xsi:type="dcterms:W3CDTF">2014-09-17T12:02:28Z</dcterms:created>
  <dcterms:modified xsi:type="dcterms:W3CDTF">2014-09-17T12:03:21Z</dcterms:modified>
  <cp:category/>
  <cp:version/>
  <cp:contentType/>
  <cp:contentStatus/>
</cp:coreProperties>
</file>